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4240" windowHeight="120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9" i="1" l="1"/>
  <c r="H59" i="1" s="1"/>
  <c r="G58" i="1"/>
  <c r="H58" i="1" s="1"/>
  <c r="G57" i="1"/>
  <c r="G56" i="1"/>
  <c r="G55" i="1"/>
  <c r="G54" i="1"/>
  <c r="G53" i="1"/>
  <c r="G52" i="1"/>
  <c r="H51" i="1" s="1"/>
  <c r="G51" i="1"/>
  <c r="G50" i="1"/>
  <c r="G49" i="1"/>
  <c r="H48" i="1" s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H30" i="1" s="1"/>
  <c r="G30" i="1"/>
  <c r="G29" i="1"/>
  <c r="G28" i="1"/>
  <c r="G27" i="1"/>
  <c r="G26" i="1"/>
  <c r="G25" i="1"/>
  <c r="G24" i="1"/>
  <c r="G23" i="1"/>
  <c r="G22" i="1"/>
  <c r="G21" i="1"/>
  <c r="G20" i="1"/>
  <c r="G19" i="1"/>
  <c r="G17" i="1"/>
  <c r="G16" i="1"/>
  <c r="G15" i="1"/>
  <c r="G14" i="1"/>
  <c r="G13" i="1"/>
  <c r="H13" i="1" s="1"/>
  <c r="G12" i="1"/>
  <c r="G11" i="1"/>
  <c r="G10" i="1"/>
  <c r="H10" i="1" s="1"/>
  <c r="G9" i="1"/>
  <c r="G8" i="1"/>
  <c r="H8" i="1" s="1"/>
  <c r="G7" i="1"/>
  <c r="G6" i="1"/>
  <c r="H6" i="1" s="1"/>
  <c r="H39" i="1" l="1"/>
  <c r="H25" i="1"/>
  <c r="H22" i="1"/>
  <c r="H19" i="1"/>
  <c r="H44" i="1"/>
  <c r="H55" i="1"/>
</calcChain>
</file>

<file path=xl/sharedStrings.xml><?xml version="1.0" encoding="utf-8"?>
<sst xmlns="http://schemas.openxmlformats.org/spreadsheetml/2006/main" count="91" uniqueCount="77">
  <si>
    <t>院长签字：</t>
  </si>
  <si>
    <t>考核指标</t>
  </si>
  <si>
    <t>主持</t>
  </si>
  <si>
    <t>二级分数</t>
  </si>
  <si>
    <t>一级指标</t>
  </si>
  <si>
    <t>二级指标</t>
  </si>
  <si>
    <t>三级指标</t>
  </si>
  <si>
    <t>数量</t>
  </si>
  <si>
    <t>分值</t>
  </si>
  <si>
    <t>三级分数</t>
  </si>
  <si>
    <r>
      <rPr>
        <sz val="12"/>
        <rFont val="宋体"/>
        <family val="3"/>
        <charset val="134"/>
      </rPr>
      <t>A 科技经费（</t>
    </r>
    <r>
      <rPr>
        <sz val="12"/>
        <rFont val="宋体"/>
        <family val="3"/>
        <charset val="134"/>
      </rPr>
      <t>50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</si>
  <si>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科研到账经费完成情况（6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）</t>
    </r>
  </si>
  <si>
    <t>完成率</t>
  </si>
  <si>
    <t>占比率</t>
  </si>
  <si>
    <t>申报二类以上课题（5）</t>
  </si>
  <si>
    <t>一类课题</t>
  </si>
  <si>
    <t>二类课题</t>
  </si>
  <si>
    <t>建立稳定的产学研基地（5）</t>
  </si>
  <si>
    <t>20万（含20万）以上基地</t>
  </si>
  <si>
    <t>5-20万（含5万）基地</t>
  </si>
  <si>
    <t>5万以下基地</t>
  </si>
  <si>
    <r>
      <rPr>
        <sz val="12"/>
        <rFont val="宋体"/>
        <family val="3"/>
        <charset val="134"/>
      </rPr>
      <t>立项课题数（30</t>
    </r>
    <r>
      <rPr>
        <sz val="12"/>
        <rFont val="宋体"/>
        <family val="3"/>
        <charset val="134"/>
      </rPr>
      <t>）</t>
    </r>
  </si>
  <si>
    <t>三类课题</t>
  </si>
  <si>
    <t>四类课题</t>
  </si>
  <si>
    <t>五类课题</t>
  </si>
  <si>
    <t>B 创新成果（40）</t>
  </si>
  <si>
    <t>成果推广(10)</t>
  </si>
  <si>
    <t>一类</t>
  </si>
  <si>
    <t>二类</t>
  </si>
  <si>
    <t>三类</t>
  </si>
  <si>
    <r>
      <rPr>
        <sz val="12"/>
        <rFont val="宋体"/>
        <family val="3"/>
        <charset val="134"/>
      </rPr>
      <t>创新平台（3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）</t>
    </r>
  </si>
  <si>
    <t>省部级以上</t>
  </si>
  <si>
    <t>市厅级</t>
  </si>
  <si>
    <t>校级</t>
  </si>
  <si>
    <r>
      <rPr>
        <sz val="12"/>
        <rFont val="宋体"/>
        <family val="3"/>
        <charset val="134"/>
      </rPr>
      <t>发表论文（2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）</t>
    </r>
  </si>
  <si>
    <t>一类期刊</t>
  </si>
  <si>
    <t>二类期刊</t>
  </si>
  <si>
    <t>三类期刊</t>
  </si>
  <si>
    <t>四类期刊</t>
  </si>
  <si>
    <t>学术专著（万字）</t>
  </si>
  <si>
    <r>
      <rPr>
        <sz val="12"/>
        <rFont val="宋体"/>
        <family val="3"/>
        <charset val="134"/>
      </rPr>
      <t>科技获奖(</t>
    </r>
    <r>
      <rPr>
        <sz val="12"/>
        <rFont val="宋体"/>
        <family val="3"/>
        <charset val="134"/>
      </rPr>
      <t>20)</t>
    </r>
  </si>
  <si>
    <t>一类
（国家级）</t>
  </si>
  <si>
    <t>一等奖</t>
  </si>
  <si>
    <t>二等奖</t>
  </si>
  <si>
    <t>二类
（省部级）</t>
  </si>
  <si>
    <t>三等奖</t>
  </si>
  <si>
    <t>三类
（市厅级）</t>
  </si>
  <si>
    <t>专利和著作权（20)</t>
  </si>
  <si>
    <t>国家发明专利、国家级品种审定、国标制定</t>
  </si>
  <si>
    <t>实用外形专利、著作权、省级品种审定、行标制定</t>
  </si>
  <si>
    <r>
      <rPr>
        <sz val="12"/>
        <rFont val="宋体"/>
        <family val="3"/>
        <charset val="134"/>
      </rPr>
      <t>累计最高分值为3</t>
    </r>
    <r>
      <rPr>
        <sz val="12"/>
        <rFont val="宋体"/>
        <family val="3"/>
        <charset val="134"/>
      </rPr>
      <t>0分</t>
    </r>
  </si>
  <si>
    <t>外观设计专利、省标、企标、集成电路布图设计</t>
  </si>
  <si>
    <t>申报发明专利</t>
  </si>
  <si>
    <r>
      <rPr>
        <sz val="12"/>
        <rFont val="宋体"/>
        <family val="3"/>
        <charset val="134"/>
      </rPr>
      <t>C</t>
    </r>
    <r>
      <rPr>
        <sz val="12"/>
        <rFont val="宋体"/>
        <family val="3"/>
        <charset val="134"/>
      </rPr>
      <t xml:space="preserve"> 科技环境（10）</t>
    </r>
  </si>
  <si>
    <t>大学生科技创新（20）</t>
  </si>
  <si>
    <t>指导学生发表科研论文</t>
  </si>
  <si>
    <t>指导学生发布知识产权</t>
  </si>
  <si>
    <t>发明</t>
  </si>
  <si>
    <t>实用新型</t>
  </si>
  <si>
    <t>外观、软著</t>
  </si>
  <si>
    <t>学术会议(40)</t>
  </si>
  <si>
    <t>举办学术会议数</t>
  </si>
  <si>
    <t>国际</t>
  </si>
  <si>
    <t>国内</t>
  </si>
  <si>
    <t>教师出席学术会议次数</t>
  </si>
  <si>
    <r>
      <rPr>
        <sz val="12"/>
        <rFont val="宋体"/>
        <family val="3"/>
        <charset val="134"/>
      </rPr>
      <t>学术讲座(</t>
    </r>
    <r>
      <rPr>
        <sz val="12"/>
        <rFont val="宋体"/>
        <family val="3"/>
        <charset val="134"/>
      </rPr>
      <t>40</t>
    </r>
    <r>
      <rPr>
        <sz val="12"/>
        <rFont val="宋体"/>
        <family val="3"/>
        <charset val="134"/>
      </rPr>
      <t>)</t>
    </r>
  </si>
  <si>
    <t>院士、博导</t>
  </si>
  <si>
    <t>教授、博士、企业家</t>
  </si>
  <si>
    <t>本校教师</t>
  </si>
  <si>
    <t>其他</t>
  </si>
  <si>
    <t>项目不能通过验收</t>
  </si>
  <si>
    <t>学术失范案例数</t>
  </si>
  <si>
    <t>说明：表格E列由各二级学院填写；F列不要更改；G和H列分数根据E列自动生成</t>
  </si>
  <si>
    <t>2020年度二级学院科技工作考核表</t>
    <phoneticPr fontId="4" type="noConversion"/>
  </si>
  <si>
    <t>学院</t>
    <phoneticPr fontId="4" type="noConversion"/>
  </si>
  <si>
    <t>（盖章）</t>
    <phoneticPr fontId="4" type="noConversion"/>
  </si>
  <si>
    <t>马克思主义学院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</si>
</sst>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workbookViewId="0">
      <selection activeCell="J52" sqref="J52"/>
    </sheetView>
  </sheetViews>
  <sheetFormatPr defaultColWidth="9" defaultRowHeight="13.5" x14ac:dyDescent="0.15"/>
  <cols>
    <col min="3" max="3" width="14.625" customWidth="1"/>
    <col min="4" max="4" width="11" customWidth="1"/>
  </cols>
  <sheetData>
    <row r="1" spans="1:8" ht="12.75" customHeight="1" x14ac:dyDescent="0.15"/>
    <row r="2" spans="1:8" ht="20.25" customHeight="1" x14ac:dyDescent="0.25">
      <c r="A2" s="17" t="s">
        <v>73</v>
      </c>
      <c r="B2" s="17"/>
      <c r="C2" s="17"/>
      <c r="D2" s="17"/>
      <c r="E2" s="17"/>
      <c r="F2" s="17"/>
      <c r="G2" s="17"/>
      <c r="H2" s="17"/>
    </row>
    <row r="3" spans="1:8" ht="18" customHeight="1" x14ac:dyDescent="0.15">
      <c r="A3" s="1" t="s">
        <v>74</v>
      </c>
      <c r="B3" s="1" t="s">
        <v>75</v>
      </c>
      <c r="C3" s="1" t="s">
        <v>76</v>
      </c>
      <c r="D3" s="1"/>
      <c r="E3" s="1" t="s">
        <v>0</v>
      </c>
      <c r="F3" s="1"/>
      <c r="G3" s="1"/>
      <c r="H3" s="1"/>
    </row>
    <row r="4" spans="1:8" ht="18.75" customHeight="1" x14ac:dyDescent="0.15">
      <c r="A4" s="18" t="s">
        <v>1</v>
      </c>
      <c r="B4" s="18"/>
      <c r="C4" s="18"/>
      <c r="D4" s="18"/>
      <c r="E4" s="19" t="s">
        <v>2</v>
      </c>
      <c r="F4" s="20"/>
      <c r="G4" s="21"/>
      <c r="H4" s="18" t="s">
        <v>3</v>
      </c>
    </row>
    <row r="5" spans="1:8" x14ac:dyDescent="0.15">
      <c r="A5" s="2" t="s">
        <v>4</v>
      </c>
      <c r="B5" s="2" t="s">
        <v>5</v>
      </c>
      <c r="C5" s="18" t="s">
        <v>6</v>
      </c>
      <c r="D5" s="18"/>
      <c r="E5" s="2" t="s">
        <v>7</v>
      </c>
      <c r="F5" s="2" t="s">
        <v>8</v>
      </c>
      <c r="G5" s="3" t="s">
        <v>9</v>
      </c>
      <c r="H5" s="18"/>
    </row>
    <row r="6" spans="1:8" x14ac:dyDescent="0.15">
      <c r="A6" s="13" t="s">
        <v>10</v>
      </c>
      <c r="B6" s="23" t="s">
        <v>11</v>
      </c>
      <c r="C6" s="13" t="s">
        <v>12</v>
      </c>
      <c r="D6" s="14"/>
      <c r="E6" s="6"/>
      <c r="F6" s="5">
        <v>0.3</v>
      </c>
      <c r="G6" s="7">
        <f>E6*F6*60</f>
        <v>0</v>
      </c>
      <c r="H6" s="7">
        <f>SUM(G6:G7)</f>
        <v>0</v>
      </c>
    </row>
    <row r="7" spans="1:8" x14ac:dyDescent="0.15">
      <c r="A7" s="14"/>
      <c r="B7" s="24"/>
      <c r="C7" s="13" t="s">
        <v>13</v>
      </c>
      <c r="D7" s="14"/>
      <c r="E7" s="6"/>
      <c r="F7" s="5">
        <v>0.7</v>
      </c>
      <c r="G7" s="7">
        <f>E7*F7*60</f>
        <v>0</v>
      </c>
      <c r="H7" s="8"/>
    </row>
    <row r="8" spans="1:8" ht="14.25" x14ac:dyDescent="0.15">
      <c r="A8" s="14"/>
      <c r="B8" s="23" t="s">
        <v>14</v>
      </c>
      <c r="C8" s="13" t="s">
        <v>15</v>
      </c>
      <c r="D8" s="14"/>
      <c r="E8" s="5"/>
      <c r="F8" s="5">
        <v>2</v>
      </c>
      <c r="G8" s="7">
        <f t="shared" ref="G8:G13" si="0">E8*F8</f>
        <v>0</v>
      </c>
      <c r="H8" s="9">
        <f>SUM(G8:G9)</f>
        <v>9</v>
      </c>
    </row>
    <row r="9" spans="1:8" x14ac:dyDescent="0.15">
      <c r="A9" s="14"/>
      <c r="B9" s="24"/>
      <c r="C9" s="13" t="s">
        <v>16</v>
      </c>
      <c r="D9" s="14"/>
      <c r="E9" s="5">
        <v>9</v>
      </c>
      <c r="F9" s="5">
        <v>1</v>
      </c>
      <c r="G9" s="7">
        <f t="shared" si="0"/>
        <v>9</v>
      </c>
      <c r="H9" s="8"/>
    </row>
    <row r="10" spans="1:8" ht="14.25" x14ac:dyDescent="0.15">
      <c r="A10" s="14"/>
      <c r="B10" s="23" t="s">
        <v>17</v>
      </c>
      <c r="C10" s="15" t="s">
        <v>18</v>
      </c>
      <c r="D10" s="16"/>
      <c r="E10" s="5"/>
      <c r="F10" s="5">
        <v>10</v>
      </c>
      <c r="G10" s="7">
        <f t="shared" si="0"/>
        <v>0</v>
      </c>
      <c r="H10" s="9">
        <f>SUM(G10:G12)</f>
        <v>0</v>
      </c>
    </row>
    <row r="11" spans="1:8" ht="14.25" x14ac:dyDescent="0.15">
      <c r="A11" s="14"/>
      <c r="B11" s="25"/>
      <c r="C11" s="15" t="s">
        <v>19</v>
      </c>
      <c r="D11" s="16"/>
      <c r="E11" s="5"/>
      <c r="F11" s="5">
        <v>3</v>
      </c>
      <c r="G11" s="7">
        <f t="shared" si="0"/>
        <v>0</v>
      </c>
      <c r="H11" s="8"/>
    </row>
    <row r="12" spans="1:8" ht="14.25" x14ac:dyDescent="0.15">
      <c r="A12" s="14"/>
      <c r="B12" s="24"/>
      <c r="C12" s="15" t="s">
        <v>20</v>
      </c>
      <c r="D12" s="16"/>
      <c r="E12" s="5"/>
      <c r="F12" s="5">
        <v>1</v>
      </c>
      <c r="G12" s="7">
        <f t="shared" si="0"/>
        <v>0</v>
      </c>
      <c r="H12" s="8"/>
    </row>
    <row r="13" spans="1:8" ht="14.25" x14ac:dyDescent="0.15">
      <c r="A13" s="14"/>
      <c r="B13" s="13" t="s">
        <v>21</v>
      </c>
      <c r="C13" s="14" t="s">
        <v>15</v>
      </c>
      <c r="D13" s="14"/>
      <c r="E13" s="5"/>
      <c r="F13" s="5">
        <v>30</v>
      </c>
      <c r="G13" s="7">
        <f t="shared" si="0"/>
        <v>0</v>
      </c>
      <c r="H13" s="9">
        <f>SUM(G13:G17)</f>
        <v>54</v>
      </c>
    </row>
    <row r="14" spans="1:8" x14ac:dyDescent="0.15">
      <c r="A14" s="14"/>
      <c r="B14" s="14"/>
      <c r="C14" s="14" t="s">
        <v>16</v>
      </c>
      <c r="D14" s="14"/>
      <c r="E14" s="5"/>
      <c r="F14" s="5">
        <v>15</v>
      </c>
      <c r="G14" s="7">
        <f t="shared" ref="G14:G17" si="1">E14*F14</f>
        <v>0</v>
      </c>
      <c r="H14" s="8"/>
    </row>
    <row r="15" spans="1:8" x14ac:dyDescent="0.15">
      <c r="A15" s="14"/>
      <c r="B15" s="14"/>
      <c r="C15" s="14" t="s">
        <v>22</v>
      </c>
      <c r="D15" s="14"/>
      <c r="E15" s="5">
        <v>6</v>
      </c>
      <c r="F15" s="5">
        <v>9</v>
      </c>
      <c r="G15" s="7">
        <f t="shared" si="1"/>
        <v>54</v>
      </c>
      <c r="H15" s="8"/>
    </row>
    <row r="16" spans="1:8" x14ac:dyDescent="0.15">
      <c r="A16" s="14"/>
      <c r="B16" s="14"/>
      <c r="C16" s="14" t="s">
        <v>23</v>
      </c>
      <c r="D16" s="14"/>
      <c r="E16" s="5"/>
      <c r="F16" s="5">
        <v>3</v>
      </c>
      <c r="G16" s="7">
        <f t="shared" si="1"/>
        <v>0</v>
      </c>
      <c r="H16" s="8"/>
    </row>
    <row r="17" spans="1:8" x14ac:dyDescent="0.15">
      <c r="A17" s="14"/>
      <c r="B17" s="14"/>
      <c r="C17" s="14" t="s">
        <v>24</v>
      </c>
      <c r="D17" s="14"/>
      <c r="E17" s="5"/>
      <c r="F17" s="5">
        <v>1</v>
      </c>
      <c r="G17" s="7">
        <f t="shared" si="1"/>
        <v>0</v>
      </c>
      <c r="H17" s="8"/>
    </row>
    <row r="18" spans="1:8" x14ac:dyDescent="0.15">
      <c r="A18" s="19"/>
      <c r="B18" s="20"/>
      <c r="C18" s="20"/>
      <c r="D18" s="20"/>
      <c r="E18" s="20"/>
      <c r="F18" s="20"/>
      <c r="G18" s="20"/>
      <c r="H18" s="21"/>
    </row>
    <row r="19" spans="1:8" x14ac:dyDescent="0.15">
      <c r="A19" s="31" t="s">
        <v>25</v>
      </c>
      <c r="B19" s="26" t="s">
        <v>26</v>
      </c>
      <c r="C19" s="22" t="s">
        <v>27</v>
      </c>
      <c r="D19" s="22"/>
      <c r="E19" s="11"/>
      <c r="F19" s="11">
        <v>10</v>
      </c>
      <c r="G19" s="11">
        <f t="shared" ref="G19:G25" si="2">E19*F19</f>
        <v>0</v>
      </c>
      <c r="H19" s="11">
        <f>SUM(G19:G21)</f>
        <v>0</v>
      </c>
    </row>
    <row r="20" spans="1:8" x14ac:dyDescent="0.15">
      <c r="A20" s="32"/>
      <c r="B20" s="22"/>
      <c r="C20" s="22" t="s">
        <v>28</v>
      </c>
      <c r="D20" s="22"/>
      <c r="E20" s="11"/>
      <c r="F20" s="11">
        <v>6</v>
      </c>
      <c r="G20" s="11">
        <f t="shared" si="2"/>
        <v>0</v>
      </c>
      <c r="H20" s="8"/>
    </row>
    <row r="21" spans="1:8" x14ac:dyDescent="0.15">
      <c r="A21" s="32"/>
      <c r="B21" s="22"/>
      <c r="C21" s="22" t="s">
        <v>29</v>
      </c>
      <c r="D21" s="22"/>
      <c r="E21" s="11"/>
      <c r="F21" s="11">
        <v>3</v>
      </c>
      <c r="G21" s="11">
        <f t="shared" si="2"/>
        <v>0</v>
      </c>
      <c r="H21" s="8"/>
    </row>
    <row r="22" spans="1:8" x14ac:dyDescent="0.15">
      <c r="A22" s="32"/>
      <c r="B22" s="31" t="s">
        <v>30</v>
      </c>
      <c r="C22" s="27" t="s">
        <v>31</v>
      </c>
      <c r="D22" s="28"/>
      <c r="E22" s="11">
        <v>1</v>
      </c>
      <c r="F22" s="11">
        <v>10</v>
      </c>
      <c r="G22" s="11">
        <f t="shared" si="2"/>
        <v>10</v>
      </c>
      <c r="H22" s="11">
        <f>SUM(G22:G24)</f>
        <v>10</v>
      </c>
    </row>
    <row r="23" spans="1:8" x14ac:dyDescent="0.15">
      <c r="A23" s="32"/>
      <c r="B23" s="33"/>
      <c r="C23" s="27" t="s">
        <v>32</v>
      </c>
      <c r="D23" s="28"/>
      <c r="E23" s="11"/>
      <c r="F23" s="11">
        <v>5</v>
      </c>
      <c r="G23" s="11">
        <f t="shared" si="2"/>
        <v>0</v>
      </c>
      <c r="H23" s="8"/>
    </row>
    <row r="24" spans="1:8" x14ac:dyDescent="0.15">
      <c r="A24" s="32"/>
      <c r="B24" s="34"/>
      <c r="C24" s="27" t="s">
        <v>33</v>
      </c>
      <c r="D24" s="28"/>
      <c r="E24" s="11"/>
      <c r="F24" s="11">
        <v>3</v>
      </c>
      <c r="G24" s="11">
        <f t="shared" si="2"/>
        <v>0</v>
      </c>
      <c r="H24" s="8"/>
    </row>
    <row r="25" spans="1:8" x14ac:dyDescent="0.15">
      <c r="A25" s="32"/>
      <c r="B25" s="26" t="s">
        <v>34</v>
      </c>
      <c r="C25" s="22" t="s">
        <v>35</v>
      </c>
      <c r="D25" s="22"/>
      <c r="E25" s="11"/>
      <c r="F25" s="11">
        <v>10</v>
      </c>
      <c r="G25" s="11">
        <f t="shared" si="2"/>
        <v>0</v>
      </c>
      <c r="H25" s="11">
        <f>SUM(G25:G29)</f>
        <v>66</v>
      </c>
    </row>
    <row r="26" spans="1:8" x14ac:dyDescent="0.15">
      <c r="A26" s="32"/>
      <c r="B26" s="22"/>
      <c r="C26" s="22" t="s">
        <v>36</v>
      </c>
      <c r="D26" s="22"/>
      <c r="E26" s="11">
        <v>1</v>
      </c>
      <c r="F26" s="11">
        <v>5</v>
      </c>
      <c r="G26" s="11">
        <f t="shared" ref="G26:G42" si="3">E26*F26</f>
        <v>5</v>
      </c>
      <c r="H26" s="8"/>
    </row>
    <row r="27" spans="1:8" x14ac:dyDescent="0.15">
      <c r="A27" s="32"/>
      <c r="B27" s="22"/>
      <c r="C27" s="22" t="s">
        <v>37</v>
      </c>
      <c r="D27" s="22"/>
      <c r="E27" s="11">
        <v>5</v>
      </c>
      <c r="F27" s="11">
        <v>2</v>
      </c>
      <c r="G27" s="11">
        <f t="shared" si="3"/>
        <v>10</v>
      </c>
      <c r="H27" s="8"/>
    </row>
    <row r="28" spans="1:8" x14ac:dyDescent="0.15">
      <c r="A28" s="32"/>
      <c r="B28" s="22"/>
      <c r="C28" s="22" t="s">
        <v>38</v>
      </c>
      <c r="D28" s="22"/>
      <c r="E28" s="11">
        <v>1</v>
      </c>
      <c r="F28" s="11">
        <v>1</v>
      </c>
      <c r="G28" s="11">
        <f t="shared" si="3"/>
        <v>1</v>
      </c>
      <c r="H28" s="8"/>
    </row>
    <row r="29" spans="1:8" x14ac:dyDescent="0.15">
      <c r="A29" s="32"/>
      <c r="B29" s="22"/>
      <c r="C29" s="26" t="s">
        <v>39</v>
      </c>
      <c r="D29" s="22"/>
      <c r="E29" s="11">
        <v>25</v>
      </c>
      <c r="F29" s="11">
        <v>2</v>
      </c>
      <c r="G29" s="11">
        <f t="shared" si="3"/>
        <v>50</v>
      </c>
      <c r="H29" s="8"/>
    </row>
    <row r="30" spans="1:8" ht="14.25" x14ac:dyDescent="0.15">
      <c r="A30" s="32"/>
      <c r="B30" s="26" t="s">
        <v>40</v>
      </c>
      <c r="C30" s="26" t="s">
        <v>41</v>
      </c>
      <c r="D30" s="10" t="s">
        <v>42</v>
      </c>
      <c r="E30" s="11"/>
      <c r="F30" s="11">
        <v>50</v>
      </c>
      <c r="G30" s="11">
        <f t="shared" si="3"/>
        <v>0</v>
      </c>
      <c r="H30" s="11">
        <f>SUM(G30:G38)</f>
        <v>20</v>
      </c>
    </row>
    <row r="31" spans="1:8" x14ac:dyDescent="0.15">
      <c r="A31" s="32"/>
      <c r="B31" s="22"/>
      <c r="C31" s="22"/>
      <c r="D31" s="11" t="s">
        <v>43</v>
      </c>
      <c r="E31" s="11"/>
      <c r="F31" s="11">
        <v>40</v>
      </c>
      <c r="G31" s="11">
        <f t="shared" si="3"/>
        <v>0</v>
      </c>
      <c r="H31" s="8"/>
    </row>
    <row r="32" spans="1:8" x14ac:dyDescent="0.15">
      <c r="A32" s="32"/>
      <c r="B32" s="22"/>
      <c r="C32" s="26" t="s">
        <v>44</v>
      </c>
      <c r="D32" s="11" t="s">
        <v>42</v>
      </c>
      <c r="E32" s="11"/>
      <c r="F32" s="11">
        <v>30</v>
      </c>
      <c r="G32" s="11">
        <f t="shared" si="3"/>
        <v>0</v>
      </c>
      <c r="H32" s="8"/>
    </row>
    <row r="33" spans="1:8" x14ac:dyDescent="0.15">
      <c r="A33" s="32"/>
      <c r="B33" s="22"/>
      <c r="C33" s="22"/>
      <c r="D33" s="11" t="s">
        <v>43</v>
      </c>
      <c r="E33" s="11">
        <v>1</v>
      </c>
      <c r="F33" s="11">
        <v>20</v>
      </c>
      <c r="G33" s="11">
        <f t="shared" si="3"/>
        <v>20</v>
      </c>
      <c r="H33" s="8"/>
    </row>
    <row r="34" spans="1:8" x14ac:dyDescent="0.15">
      <c r="A34" s="32"/>
      <c r="B34" s="22"/>
      <c r="C34" s="22"/>
      <c r="D34" s="11" t="s">
        <v>45</v>
      </c>
      <c r="E34" s="11"/>
      <c r="F34" s="11">
        <v>10</v>
      </c>
      <c r="G34" s="11">
        <f t="shared" si="3"/>
        <v>0</v>
      </c>
      <c r="H34" s="8"/>
    </row>
    <row r="35" spans="1:8" x14ac:dyDescent="0.15">
      <c r="A35" s="32"/>
      <c r="B35" s="22"/>
      <c r="C35" s="26" t="s">
        <v>46</v>
      </c>
      <c r="D35" s="11" t="s">
        <v>42</v>
      </c>
      <c r="E35" s="11"/>
      <c r="F35" s="11">
        <v>8</v>
      </c>
      <c r="G35" s="11">
        <f t="shared" si="3"/>
        <v>0</v>
      </c>
      <c r="H35" s="8"/>
    </row>
    <row r="36" spans="1:8" x14ac:dyDescent="0.15">
      <c r="A36" s="32"/>
      <c r="B36" s="22"/>
      <c r="C36" s="22"/>
      <c r="D36" s="11" t="s">
        <v>43</v>
      </c>
      <c r="E36" s="11"/>
      <c r="F36" s="11">
        <v>3</v>
      </c>
      <c r="G36" s="11">
        <f t="shared" si="3"/>
        <v>0</v>
      </c>
      <c r="H36" s="8"/>
    </row>
    <row r="37" spans="1:8" x14ac:dyDescent="0.15">
      <c r="A37" s="32"/>
      <c r="B37" s="22"/>
      <c r="C37" s="22"/>
      <c r="D37" s="11" t="s">
        <v>45</v>
      </c>
      <c r="E37" s="11"/>
      <c r="F37" s="11">
        <v>1</v>
      </c>
      <c r="G37" s="11">
        <f t="shared" si="3"/>
        <v>0</v>
      </c>
      <c r="H37" s="8"/>
    </row>
    <row r="38" spans="1:8" x14ac:dyDescent="0.15">
      <c r="A38" s="32"/>
      <c r="B38" s="22"/>
      <c r="C38" s="22" t="s">
        <v>33</v>
      </c>
      <c r="D38" s="22"/>
      <c r="E38" s="11"/>
      <c r="F38" s="11">
        <v>1</v>
      </c>
      <c r="G38" s="11">
        <f t="shared" si="3"/>
        <v>0</v>
      </c>
      <c r="H38" s="8"/>
    </row>
    <row r="39" spans="1:8" x14ac:dyDescent="0.15">
      <c r="A39" s="32"/>
      <c r="B39" s="31" t="s">
        <v>47</v>
      </c>
      <c r="C39" s="26" t="s">
        <v>48</v>
      </c>
      <c r="D39" s="22"/>
      <c r="E39" s="11"/>
      <c r="F39" s="11">
        <v>10</v>
      </c>
      <c r="G39" s="11">
        <f t="shared" si="3"/>
        <v>0</v>
      </c>
      <c r="H39" s="11">
        <f>G39+G42+IF((G40+G41)&gt;30,30,(G40+G41))</f>
        <v>3</v>
      </c>
    </row>
    <row r="40" spans="1:8" x14ac:dyDescent="0.15">
      <c r="A40" s="32"/>
      <c r="B40" s="32"/>
      <c r="C40" s="26" t="s">
        <v>49</v>
      </c>
      <c r="D40" s="22"/>
      <c r="E40" s="11">
        <v>1</v>
      </c>
      <c r="F40" s="11">
        <v>3</v>
      </c>
      <c r="G40" s="11">
        <f t="shared" si="3"/>
        <v>3</v>
      </c>
      <c r="H40" s="36" t="s">
        <v>50</v>
      </c>
    </row>
    <row r="41" spans="1:8" x14ac:dyDescent="0.15">
      <c r="A41" s="32"/>
      <c r="B41" s="32"/>
      <c r="C41" s="26" t="s">
        <v>51</v>
      </c>
      <c r="D41" s="22"/>
      <c r="E41" s="11"/>
      <c r="F41" s="11">
        <v>1</v>
      </c>
      <c r="G41" s="11">
        <f t="shared" si="3"/>
        <v>0</v>
      </c>
      <c r="H41" s="37"/>
    </row>
    <row r="42" spans="1:8" ht="14.25" x14ac:dyDescent="0.15">
      <c r="A42" s="32"/>
      <c r="B42" s="35"/>
      <c r="C42" s="29" t="s">
        <v>52</v>
      </c>
      <c r="D42" s="30"/>
      <c r="E42" s="11"/>
      <c r="F42" s="11">
        <v>1</v>
      </c>
      <c r="G42" s="11">
        <f t="shared" si="3"/>
        <v>0</v>
      </c>
      <c r="H42" s="8"/>
    </row>
    <row r="43" spans="1:8" x14ac:dyDescent="0.15">
      <c r="A43" s="19"/>
      <c r="B43" s="20"/>
      <c r="C43" s="20"/>
      <c r="D43" s="20"/>
      <c r="E43" s="20"/>
      <c r="F43" s="20"/>
      <c r="G43" s="20"/>
      <c r="H43" s="21"/>
    </row>
    <row r="44" spans="1:8" ht="14.25" customHeight="1" x14ac:dyDescent="0.15">
      <c r="A44" s="25" t="s">
        <v>53</v>
      </c>
      <c r="B44" s="13" t="s">
        <v>54</v>
      </c>
      <c r="C44" s="13" t="s">
        <v>55</v>
      </c>
      <c r="D44" s="12" t="s">
        <v>35</v>
      </c>
      <c r="E44" s="4"/>
      <c r="F44" s="5">
        <v>7</v>
      </c>
      <c r="G44" s="5">
        <f t="shared" ref="G44:G59" si="4">E44*F44</f>
        <v>0</v>
      </c>
      <c r="H44" s="5">
        <f>SUM(G44:G47)</f>
        <v>0</v>
      </c>
    </row>
    <row r="45" spans="1:8" ht="14.25" customHeight="1" x14ac:dyDescent="0.15">
      <c r="A45" s="25"/>
      <c r="B45" s="13"/>
      <c r="C45" s="13"/>
      <c r="D45" s="12" t="s">
        <v>36</v>
      </c>
      <c r="E45" s="4"/>
      <c r="F45" s="5">
        <v>5</v>
      </c>
      <c r="G45" s="5">
        <f t="shared" si="4"/>
        <v>0</v>
      </c>
      <c r="H45" s="5"/>
    </row>
    <row r="46" spans="1:8" ht="14.25" x14ac:dyDescent="0.15">
      <c r="A46" s="25"/>
      <c r="B46" s="14"/>
      <c r="C46" s="42"/>
      <c r="D46" s="12" t="s">
        <v>37</v>
      </c>
      <c r="E46" s="4"/>
      <c r="F46" s="5">
        <v>3</v>
      </c>
      <c r="G46" s="5">
        <f t="shared" si="4"/>
        <v>0</v>
      </c>
      <c r="H46" s="8"/>
    </row>
    <row r="47" spans="1:8" ht="14.25" x14ac:dyDescent="0.15">
      <c r="A47" s="25"/>
      <c r="B47" s="14"/>
      <c r="C47" s="42"/>
      <c r="D47" s="4" t="s">
        <v>38</v>
      </c>
      <c r="E47" s="4"/>
      <c r="F47" s="5">
        <v>1</v>
      </c>
      <c r="G47" s="5">
        <f t="shared" si="4"/>
        <v>0</v>
      </c>
      <c r="H47" s="8"/>
    </row>
    <row r="48" spans="1:8" ht="14.25" customHeight="1" x14ac:dyDescent="0.15">
      <c r="A48" s="25"/>
      <c r="B48" s="14"/>
      <c r="C48" s="13" t="s">
        <v>56</v>
      </c>
      <c r="D48" s="12" t="s">
        <v>57</v>
      </c>
      <c r="E48" s="4"/>
      <c r="F48" s="5">
        <v>5</v>
      </c>
      <c r="G48" s="5">
        <f t="shared" si="4"/>
        <v>0</v>
      </c>
      <c r="H48" s="5">
        <f>SUM(G48:G50)</f>
        <v>0</v>
      </c>
    </row>
    <row r="49" spans="1:8" ht="13.5" customHeight="1" x14ac:dyDescent="0.15">
      <c r="A49" s="25"/>
      <c r="B49" s="14"/>
      <c r="C49" s="42"/>
      <c r="D49" s="12" t="s">
        <v>58</v>
      </c>
      <c r="E49" s="4"/>
      <c r="F49" s="5">
        <v>3</v>
      </c>
      <c r="G49" s="5">
        <f t="shared" si="4"/>
        <v>0</v>
      </c>
      <c r="H49" s="8"/>
    </row>
    <row r="50" spans="1:8" ht="13.5" customHeight="1" x14ac:dyDescent="0.15">
      <c r="A50" s="25"/>
      <c r="B50" s="14"/>
      <c r="C50" s="42"/>
      <c r="D50" s="4" t="s">
        <v>59</v>
      </c>
      <c r="E50" s="4"/>
      <c r="F50" s="5">
        <v>1</v>
      </c>
      <c r="G50" s="5">
        <f t="shared" si="4"/>
        <v>0</v>
      </c>
      <c r="H50" s="8"/>
    </row>
    <row r="51" spans="1:8" ht="13.5" customHeight="1" x14ac:dyDescent="0.15">
      <c r="A51" s="25"/>
      <c r="B51" s="13" t="s">
        <v>60</v>
      </c>
      <c r="C51" s="14" t="s">
        <v>61</v>
      </c>
      <c r="D51" s="5" t="s">
        <v>62</v>
      </c>
      <c r="E51" s="5"/>
      <c r="F51" s="5">
        <v>20</v>
      </c>
      <c r="G51" s="5">
        <f t="shared" si="4"/>
        <v>0</v>
      </c>
      <c r="H51" s="5">
        <f>SUM(G51:G54)</f>
        <v>17</v>
      </c>
    </row>
    <row r="52" spans="1:8" ht="13.5" customHeight="1" x14ac:dyDescent="0.15">
      <c r="A52" s="25"/>
      <c r="B52" s="14"/>
      <c r="C52" s="14"/>
      <c r="D52" s="5" t="s">
        <v>63</v>
      </c>
      <c r="E52" s="5">
        <v>1</v>
      </c>
      <c r="F52" s="5">
        <v>10</v>
      </c>
      <c r="G52" s="5">
        <f t="shared" si="4"/>
        <v>10</v>
      </c>
      <c r="H52" s="8"/>
    </row>
    <row r="53" spans="1:8" ht="13.5" customHeight="1" x14ac:dyDescent="0.15">
      <c r="A53" s="25"/>
      <c r="B53" s="14"/>
      <c r="C53" s="14" t="s">
        <v>64</v>
      </c>
      <c r="D53" s="5" t="s">
        <v>62</v>
      </c>
      <c r="E53" s="5"/>
      <c r="F53" s="5">
        <v>3</v>
      </c>
      <c r="G53" s="5">
        <f t="shared" si="4"/>
        <v>0</v>
      </c>
      <c r="H53" s="8"/>
    </row>
    <row r="54" spans="1:8" ht="13.5" customHeight="1" x14ac:dyDescent="0.15">
      <c r="A54" s="25"/>
      <c r="B54" s="14"/>
      <c r="C54" s="14"/>
      <c r="D54" s="5" t="s">
        <v>63</v>
      </c>
      <c r="E54" s="5">
        <v>7</v>
      </c>
      <c r="F54" s="5">
        <v>1</v>
      </c>
      <c r="G54" s="5">
        <f t="shared" si="4"/>
        <v>7</v>
      </c>
      <c r="H54" s="8"/>
    </row>
    <row r="55" spans="1:8" ht="13.5" customHeight="1" x14ac:dyDescent="0.15">
      <c r="A55" s="25"/>
      <c r="B55" s="13" t="s">
        <v>65</v>
      </c>
      <c r="C55" s="14" t="s">
        <v>66</v>
      </c>
      <c r="D55" s="14"/>
      <c r="E55" s="5"/>
      <c r="F55" s="5">
        <v>5</v>
      </c>
      <c r="G55" s="5">
        <f t="shared" si="4"/>
        <v>0</v>
      </c>
      <c r="H55" s="5">
        <f>SUM(G55:G57)</f>
        <v>18</v>
      </c>
    </row>
    <row r="56" spans="1:8" ht="13.5" customHeight="1" x14ac:dyDescent="0.15">
      <c r="A56" s="25"/>
      <c r="B56" s="14"/>
      <c r="C56" s="14" t="s">
        <v>67</v>
      </c>
      <c r="D56" s="14"/>
      <c r="E56" s="5">
        <v>5</v>
      </c>
      <c r="F56" s="5">
        <v>3</v>
      </c>
      <c r="G56" s="5">
        <f t="shared" si="4"/>
        <v>15</v>
      </c>
      <c r="H56" s="8"/>
    </row>
    <row r="57" spans="1:8" ht="13.5" customHeight="1" x14ac:dyDescent="0.15">
      <c r="A57" s="24"/>
      <c r="B57" s="14"/>
      <c r="C57" s="13" t="s">
        <v>68</v>
      </c>
      <c r="D57" s="14"/>
      <c r="E57" s="5">
        <v>3</v>
      </c>
      <c r="F57" s="5">
        <v>1</v>
      </c>
      <c r="G57" s="5">
        <f t="shared" si="4"/>
        <v>3</v>
      </c>
      <c r="H57" s="8"/>
    </row>
    <row r="58" spans="1:8" x14ac:dyDescent="0.15">
      <c r="A58" s="23" t="s">
        <v>69</v>
      </c>
      <c r="B58" s="15" t="s">
        <v>70</v>
      </c>
      <c r="C58" s="38"/>
      <c r="D58" s="39"/>
      <c r="E58" s="5"/>
      <c r="F58" s="5">
        <v>-2</v>
      </c>
      <c r="G58" s="5">
        <f t="shared" si="4"/>
        <v>0</v>
      </c>
      <c r="H58" s="5">
        <f>SUM(G58:G58)</f>
        <v>0</v>
      </c>
    </row>
    <row r="59" spans="1:8" x14ac:dyDescent="0.15">
      <c r="A59" s="24"/>
      <c r="B59" s="40" t="s">
        <v>71</v>
      </c>
      <c r="C59" s="38"/>
      <c r="D59" s="39"/>
      <c r="E59" s="5"/>
      <c r="F59" s="5">
        <v>-20</v>
      </c>
      <c r="G59" s="5">
        <f t="shared" si="4"/>
        <v>0</v>
      </c>
      <c r="H59" s="5">
        <f>SUM(G59:G59)</f>
        <v>0</v>
      </c>
    </row>
    <row r="60" spans="1:8" ht="20.25" customHeight="1" x14ac:dyDescent="0.15">
      <c r="A60" s="41" t="s">
        <v>72</v>
      </c>
      <c r="B60" s="41"/>
      <c r="C60" s="41"/>
      <c r="D60" s="41"/>
      <c r="E60" s="41"/>
      <c r="F60" s="41"/>
      <c r="G60" s="41"/>
      <c r="H60" s="41"/>
    </row>
  </sheetData>
  <mergeCells count="65">
    <mergeCell ref="C56:D56"/>
    <mergeCell ref="C57:D57"/>
    <mergeCell ref="B58:D58"/>
    <mergeCell ref="B59:D59"/>
    <mergeCell ref="A60:H60"/>
    <mergeCell ref="A44:A57"/>
    <mergeCell ref="A58:A59"/>
    <mergeCell ref="B44:B50"/>
    <mergeCell ref="B51:B54"/>
    <mergeCell ref="B55:B57"/>
    <mergeCell ref="C44:C47"/>
    <mergeCell ref="C48:C50"/>
    <mergeCell ref="C51:C52"/>
    <mergeCell ref="C53:C54"/>
    <mergeCell ref="C40:D40"/>
    <mergeCell ref="C41:D41"/>
    <mergeCell ref="C42:D42"/>
    <mergeCell ref="A43:H43"/>
    <mergeCell ref="C55:D55"/>
    <mergeCell ref="A19:A42"/>
    <mergeCell ref="B19:B21"/>
    <mergeCell ref="B22:B24"/>
    <mergeCell ref="B25:B29"/>
    <mergeCell ref="B30:B38"/>
    <mergeCell ref="B39:B42"/>
    <mergeCell ref="C30:C31"/>
    <mergeCell ref="C32:C34"/>
    <mergeCell ref="C35:C37"/>
    <mergeCell ref="H40:H41"/>
    <mergeCell ref="C27:D27"/>
    <mergeCell ref="C28:D28"/>
    <mergeCell ref="C29:D29"/>
    <mergeCell ref="C38:D38"/>
    <mergeCell ref="C39:D39"/>
    <mergeCell ref="C22:D22"/>
    <mergeCell ref="C23:D23"/>
    <mergeCell ref="C24:D24"/>
    <mergeCell ref="C25:D25"/>
    <mergeCell ref="C26:D26"/>
    <mergeCell ref="C17:D17"/>
    <mergeCell ref="A18:H18"/>
    <mergeCell ref="C19:D19"/>
    <mergeCell ref="C20:D20"/>
    <mergeCell ref="C21:D21"/>
    <mergeCell ref="A6:A17"/>
    <mergeCell ref="B6:B7"/>
    <mergeCell ref="B8:B9"/>
    <mergeCell ref="B10:B12"/>
    <mergeCell ref="B13:B17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A2:H2"/>
    <mergeCell ref="A4:D4"/>
    <mergeCell ref="E4:G4"/>
    <mergeCell ref="C5:D5"/>
    <mergeCell ref="C6:D6"/>
    <mergeCell ref="H4:H5"/>
  </mergeCells>
  <phoneticPr fontId="4" type="noConversion"/>
  <pageMargins left="1.1811023622047201" right="0.98425196850393704" top="0.39370078740157499" bottom="0.39370078740157499" header="0.31496062992126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ColWidth="9" defaultRowHeight="13.5" x14ac:dyDescent="0.15"/>
  <cols>
    <col min="2" max="2" width="10.125" customWidth="1"/>
    <col min="3" max="3" width="12.875" customWidth="1"/>
    <col min="4" max="4" width="11.75" customWidth="1"/>
  </cols>
  <sheetData>
    <row r="1" ht="14.25" customHeight="1" x14ac:dyDescent="0.15"/>
    <row r="4" ht="14.25" customHeight="1" x14ac:dyDescent="0.15"/>
    <row r="5" ht="13.5" customHeight="1" x14ac:dyDescent="0.15"/>
    <row r="6" ht="13.5" customHeight="1" x14ac:dyDescent="0.15"/>
    <row r="7" ht="13.5" customHeight="1" x14ac:dyDescent="0.15"/>
    <row r="8" ht="13.5" customHeight="1" x14ac:dyDescent="0.15"/>
    <row r="9" ht="13.5" customHeight="1" x14ac:dyDescent="0.15"/>
    <row r="10" ht="13.5" customHeight="1" x14ac:dyDescent="0.15"/>
    <row r="11" ht="13.5" customHeight="1" x14ac:dyDescent="0.15"/>
    <row r="12" ht="13.5" customHeight="1" x14ac:dyDescent="0.15"/>
    <row r="13" ht="13.5" customHeight="1" x14ac:dyDescent="0.15"/>
    <row r="23" ht="14.25" customHeight="1" x14ac:dyDescent="0.15"/>
    <row r="26" ht="14.2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</sheetData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2006-09-16T00:00:00Z</dcterms:created>
  <dcterms:modified xsi:type="dcterms:W3CDTF">2021-03-10T10:09:25Z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